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d.docs.live.net/0d978b02908bbdd9/Travail/LBD Solutions USA/Projects/Ebook pro/"/>
    </mc:Choice>
  </mc:AlternateContent>
  <xr:revisionPtr revIDLastSave="126" documentId="8_{381AFCE6-A2D6-4F16-B5A3-49358AE646F6}" xr6:coauthVersionLast="47" xr6:coauthVersionMax="47" xr10:uidLastSave="{4A5F1003-33A1-4EF1-A76F-9A9CDFCBE40A}"/>
  <bookViews>
    <workbookView xWindow="-120" yWindow="-120" windowWidth="20730" windowHeight="11040" xr2:uid="{52E441DF-931A-471F-9D71-DDF6E4D1DD59}"/>
  </bookViews>
  <sheets>
    <sheet name="Notes (FR)" sheetId="3" r:id="rId1"/>
    <sheet name="Matrix Template (FR)"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4" l="1"/>
  <c r="G29" i="4"/>
  <c r="F29" i="4"/>
  <c r="E29" i="4"/>
  <c r="D29" i="4"/>
  <c r="B21" i="4"/>
  <c r="D21" i="4" s="1"/>
  <c r="B18" i="4"/>
  <c r="H18" i="4" s="1"/>
  <c r="B15" i="4"/>
  <c r="H15" i="4" s="1"/>
  <c r="B10" i="4"/>
  <c r="F10" i="4" s="1"/>
  <c r="B5" i="4"/>
  <c r="D5" i="4" s="1"/>
  <c r="E21" i="4" l="1"/>
  <c r="E5" i="4"/>
  <c r="G10" i="4"/>
  <c r="F5" i="4"/>
  <c r="H10" i="4"/>
  <c r="D18" i="4"/>
  <c r="F21" i="4"/>
  <c r="G21" i="4"/>
  <c r="H21" i="4"/>
  <c r="E15" i="4"/>
  <c r="G18" i="4"/>
  <c r="B27" i="4"/>
  <c r="E18" i="4"/>
  <c r="H5" i="4"/>
  <c r="D15" i="4"/>
  <c r="F18" i="4"/>
  <c r="D10" i="4"/>
  <c r="F15" i="4"/>
  <c r="G5" i="4"/>
  <c r="E10" i="4"/>
  <c r="G15" i="4"/>
  <c r="H28" i="4" l="1"/>
  <c r="D28" i="4"/>
  <c r="G28" i="4"/>
  <c r="E28" i="4"/>
  <c r="F28" i="4"/>
  <c r="D31" i="4" l="1"/>
</calcChain>
</file>

<file path=xl/sharedStrings.xml><?xml version="1.0" encoding="utf-8"?>
<sst xmlns="http://schemas.openxmlformats.org/spreadsheetml/2006/main" count="61" uniqueCount="61">
  <si>
    <t>A</t>
  </si>
  <si>
    <t>B</t>
  </si>
  <si>
    <t>C</t>
  </si>
  <si>
    <t>D</t>
  </si>
  <si>
    <t>E</t>
  </si>
  <si>
    <t>Concrete waste reduction and recycling practices</t>
  </si>
  <si>
    <t>Recycled materials, renewable energy use</t>
  </si>
  <si>
    <t>Actions taken to reduce CO2 footprint</t>
  </si>
  <si>
    <t>ISO 14001, eco-labels, green standards</t>
  </si>
  <si>
    <t>SCORE</t>
  </si>
  <si>
    <t>CONCLUSION</t>
  </si>
  <si>
    <t>MAX</t>
  </si>
  <si>
    <t>Notes :</t>
  </si>
  <si>
    <t>Échelle de notation : de 1 (Mauvais) à 5 (Excellent), avec des définitions claires pour chaque niveau.</t>
  </si>
  <si>
    <t>Exemple pour l’échelle de gestion des déchets :</t>
  </si>
  <si>
    <t>1 = Aucune politique ou pratique en place</t>
  </si>
  <si>
    <t>3 = Mise en œuvre partielle ou limitée</t>
  </si>
  <si>
    <t>5 = Politique solide avec résultats mesurables et amélioration continue</t>
  </si>
  <si>
    <t>Comment utiliser cette matrice :</t>
  </si>
  <si>
    <t>1. Évaluez chaque sous-catégorie de 1 à 5 pour chaque option (fournisseur, projet, service).</t>
  </si>
  <si>
    <t>2. Utilisez les scores pour guider vos décisions de sélection de manière objective.</t>
  </si>
  <si>
    <t>Catégorie</t>
  </si>
  <si>
    <t>1. Aspects généraux et qualité</t>
  </si>
  <si>
    <t>Stabilité financière</t>
  </si>
  <si>
    <t>Qualité du management</t>
  </si>
  <si>
    <t>Conformité réglementaire</t>
  </si>
  <si>
    <t>Communication et réactivité</t>
  </si>
  <si>
    <t>2. Adéquation technique et facilité d’utilisation</t>
  </si>
  <si>
    <t>Alignement avec les besoins</t>
  </si>
  <si>
    <t>Facilité d’utilisation</t>
  </si>
  <si>
    <t>Intégration / compatibilité</t>
  </si>
  <si>
    <t>Support et formation</t>
  </si>
  <si>
    <t>3. Offre financière et conditions</t>
  </si>
  <si>
    <t>Prix</t>
  </si>
  <si>
    <t>4. Références et expérience</t>
  </si>
  <si>
    <t>Références clients / études de cas</t>
  </si>
  <si>
    <t>Expérience dans le secteur ou domaine d’activité</t>
  </si>
  <si>
    <t>5. Durabilité et impact environnemental</t>
  </si>
  <si>
    <t>Gestion des déchets et recyclage</t>
  </si>
  <si>
    <t>Utilisation de ressources durables</t>
  </si>
  <si>
    <t>Réduction des émissions de carbone</t>
  </si>
  <si>
    <t>Certifications environnementales</t>
  </si>
  <si>
    <t>Politique de responsabilité sociétale des entreprises (RSE)</t>
  </si>
  <si>
    <t>Ponderation</t>
  </si>
  <si>
    <t xml:space="preserve">Description </t>
  </si>
  <si>
    <t>Solidité économique, solvabilité</t>
  </si>
  <si>
    <t>Compétences, expérience, certifications</t>
  </si>
  <si>
    <t>Conformité aux lois et aux normes</t>
  </si>
  <si>
    <t>Clarté, réactivité, communication dans les délais</t>
  </si>
  <si>
    <t>Adéquation aux exigences spécifiques du projet/processus</t>
  </si>
  <si>
    <t>Facilité d’apprentissage et d’utilisation</t>
  </si>
  <si>
    <t>Facilité d’intégration aux systèmes existants</t>
  </si>
  <si>
    <t>Disponibilité et qualité du support et de la formation</t>
  </si>
  <si>
    <t>Coût global, rapport qualité/prix</t>
  </si>
  <si>
    <t>Conditions de paiement, flexibilité, options de financement</t>
  </si>
  <si>
    <t>Retours clients, satisfaction, réputation</t>
  </si>
  <si>
    <t>Expertise et expérience pertinentes</t>
  </si>
  <si>
    <t xml:space="preserve">Conditions financières </t>
  </si>
  <si>
    <t>Engagement et transparence globaux</t>
  </si>
  <si>
    <t>Grille d'Evaluation</t>
  </si>
  <si>
    <t>Cette trame est entièrement modifiable. La pondération dépend de votre stratégie et de vos besoins. Les pourcentages peuvent être ajustés en fonction du contexte, du secteur ou des priorités (par exemple, l’adéquation technique peut avoir un poids plus important dans les projets informatiques).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</si>
</sst>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0"/>
      <color rgb="FF000000"/>
      <name val="Aptos Narrow"/>
      <scheme val="minor"/>
    </font>
    <font>
      <b/>
      <sz val="11"/>
      <color theme="0"/>
      <name val="Aptos Narrow"/>
      <family val="2"/>
      <scheme val="minor"/>
    </font>
    <font>
      <sz val="10"/>
      <color rgb="FF000000"/>
      <name val="Aptos Narrow"/>
      <scheme val="minor"/>
    </font>
    <font>
      <sz val="10"/>
      <color rgb="FF000000"/>
      <name val="Aptos Narrow"/>
      <family val="2"/>
      <scheme val="minor"/>
    </font>
    <font>
      <b/>
      <sz val="11"/>
      <color rgb="FF000000"/>
      <name val="Aptos Narrow"/>
      <family val="2"/>
      <scheme val="minor"/>
    </font>
    <font>
      <sz val="11"/>
      <color rgb="FF000000"/>
      <name val="Aptos Narrow"/>
      <family val="2"/>
      <scheme val="minor"/>
    </font>
    <font>
      <b/>
      <sz val="10"/>
      <color rgb="FF000000"/>
      <name val="Aptos Narrow"/>
      <family val="2"/>
      <scheme val="minor"/>
    </font>
    <font>
      <b/>
      <sz val="14"/>
      <color rgb="FF000000"/>
      <name val="Aptos Narrow"/>
      <family val="2"/>
      <scheme val="minor"/>
    </font>
    <font>
      <sz val="14"/>
      <color rgb="FF000000"/>
      <name val="Aptos Narrow"/>
      <family val="2"/>
      <scheme val="minor"/>
    </font>
    <font>
      <b/>
      <sz val="10"/>
      <color rgb="FF000000"/>
      <name val="Aptos Narrow"/>
      <scheme val="minor"/>
    </font>
    <font>
      <b/>
      <sz val="26"/>
      <color theme="4"/>
      <name val="Aptos Narrow"/>
      <family val="2"/>
      <scheme val="minor"/>
    </font>
    <font>
      <b/>
      <sz val="28"/>
      <color theme="4"/>
      <name val="Aptos Narrow"/>
      <family val="2"/>
      <scheme val="minor"/>
    </font>
  </fonts>
  <fills count="5">
    <fill>
      <patternFill patternType="none"/>
    </fill>
    <fill>
      <patternFill patternType="gray125"/>
    </fill>
    <fill>
      <patternFill patternType="solid">
        <fgColor theme="1"/>
        <bgColor indexed="64"/>
      </patternFill>
    </fill>
    <fill>
      <patternFill patternType="solid">
        <fgColor theme="2" tint="-0.14999847407452621"/>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2" fillId="0" borderId="0" applyFont="0" applyFill="0" applyBorder="0" applyAlignment="0" applyProtection="0"/>
  </cellStyleXfs>
  <cellXfs count="43">
    <xf numFmtId="0" fontId="0" fillId="0" borderId="0" xfId="0"/>
    <xf numFmtId="0" fontId="3" fillId="0" borderId="0" xfId="0" applyFont="1"/>
    <xf numFmtId="0" fontId="1" fillId="2" borderId="1" xfId="0" applyFont="1" applyFill="1" applyBorder="1" applyAlignment="1">
      <alignment horizontal="center"/>
    </xf>
    <xf numFmtId="0" fontId="1" fillId="2" borderId="1" xfId="0" applyFont="1" applyFill="1" applyBorder="1"/>
    <xf numFmtId="0" fontId="1" fillId="2" borderId="0" xfId="0" applyFont="1" applyFill="1" applyAlignment="1">
      <alignment horizontal="center"/>
    </xf>
    <xf numFmtId="0" fontId="4" fillId="3" borderId="0" xfId="0" applyFont="1" applyFill="1" applyAlignment="1">
      <alignment vertical="center"/>
    </xf>
    <xf numFmtId="9" fontId="4" fillId="3" borderId="0" xfId="0" applyNumberFormat="1" applyFont="1" applyFill="1" applyAlignment="1">
      <alignment vertical="center"/>
    </xf>
    <xf numFmtId="1" fontId="4" fillId="3" borderId="0" xfId="0" applyNumberFormat="1" applyFont="1" applyFill="1" applyAlignment="1">
      <alignment vertical="center"/>
    </xf>
    <xf numFmtId="0" fontId="5" fillId="0" borderId="0" xfId="0" applyFont="1" applyAlignment="1">
      <alignment vertical="center"/>
    </xf>
    <xf numFmtId="0" fontId="3" fillId="0" borderId="2" xfId="0" applyFont="1" applyBorder="1"/>
    <xf numFmtId="9" fontId="6" fillId="4" borderId="3" xfId="0" applyNumberFormat="1" applyFont="1" applyFill="1" applyBorder="1"/>
    <xf numFmtId="164" fontId="3" fillId="0" borderId="2" xfId="1" applyNumberFormat="1" applyFont="1" applyBorder="1" applyAlignment="1"/>
    <xf numFmtId="0" fontId="3" fillId="0" borderId="3" xfId="0" applyFont="1" applyBorder="1"/>
    <xf numFmtId="164" fontId="3" fillId="0" borderId="3" xfId="1" applyNumberFormat="1" applyFont="1" applyBorder="1" applyAlignment="1"/>
    <xf numFmtId="0" fontId="3" fillId="0" borderId="1" xfId="0" applyFont="1" applyBorder="1"/>
    <xf numFmtId="9" fontId="6" fillId="4" borderId="1" xfId="0" applyNumberFormat="1" applyFont="1" applyFill="1" applyBorder="1"/>
    <xf numFmtId="164" fontId="3" fillId="0" borderId="1" xfId="1" applyNumberFormat="1" applyFont="1" applyBorder="1" applyAlignment="1"/>
    <xf numFmtId="9" fontId="6" fillId="4" borderId="2" xfId="0" applyNumberFormat="1" applyFont="1" applyFill="1" applyBorder="1"/>
    <xf numFmtId="164" fontId="4" fillId="3" borderId="0" xfId="1" applyNumberFormat="1" applyFont="1" applyFill="1" applyBorder="1" applyAlignment="1">
      <alignment vertical="center"/>
    </xf>
    <xf numFmtId="0" fontId="3" fillId="0" borderId="2" xfId="0" applyFont="1" applyBorder="1" applyAlignment="1">
      <alignment vertical="center"/>
    </xf>
    <xf numFmtId="9" fontId="6" fillId="4" borderId="2" xfId="0" applyNumberFormat="1" applyFont="1" applyFill="1" applyBorder="1" applyAlignment="1">
      <alignment vertical="center"/>
    </xf>
    <xf numFmtId="0" fontId="3" fillId="0" borderId="3" xfId="0" applyFont="1" applyBorder="1" applyAlignment="1">
      <alignment vertical="center"/>
    </xf>
    <xf numFmtId="9" fontId="6" fillId="4" borderId="3" xfId="0" applyNumberFormat="1" applyFont="1" applyFill="1" applyBorder="1" applyAlignment="1">
      <alignment vertical="center"/>
    </xf>
    <xf numFmtId="9" fontId="6" fillId="0" borderId="0" xfId="0" applyNumberFormat="1" applyFont="1"/>
    <xf numFmtId="0" fontId="6" fillId="0" borderId="3" xfId="0" applyFont="1" applyBorder="1"/>
    <xf numFmtId="0" fontId="3" fillId="0" borderId="3" xfId="0" applyFont="1" applyBorder="1" applyAlignment="1">
      <alignment horizontal="center" vertical="center"/>
    </xf>
    <xf numFmtId="0" fontId="6" fillId="0" borderId="3" xfId="0" applyFont="1" applyBorder="1" applyAlignment="1">
      <alignment horizontal="right"/>
    </xf>
    <xf numFmtId="0" fontId="8" fillId="0" borderId="0" xfId="0" applyFont="1"/>
    <xf numFmtId="0" fontId="8" fillId="0" borderId="0" xfId="0" applyFont="1" applyAlignment="1">
      <alignment horizontal="left" vertical="center" indent="1"/>
    </xf>
    <xf numFmtId="0" fontId="7" fillId="0" borderId="0" xfId="0" applyFont="1" applyAlignment="1">
      <alignment horizontal="left" vertical="center" indent="1"/>
    </xf>
    <xf numFmtId="0" fontId="8" fillId="0" borderId="0" xfId="0" applyFont="1" applyAlignment="1">
      <alignment horizontal="left" vertical="center" indent="2"/>
    </xf>
    <xf numFmtId="0" fontId="9" fillId="0" borderId="0" xfId="0" applyFont="1"/>
    <xf numFmtId="0" fontId="9" fillId="0" borderId="0" xfId="0" applyFont="1" applyAlignment="1">
      <alignment horizontal="left" vertical="center" indent="1"/>
    </xf>
    <xf numFmtId="0" fontId="0" fillId="0" borderId="0" xfId="0" applyAlignment="1">
      <alignment horizontal="left" vertical="center" indent="2"/>
    </xf>
    <xf numFmtId="0" fontId="8" fillId="0" borderId="0" xfId="0" applyFont="1" applyAlignment="1">
      <alignment horizontal="left" vertical="top" wrapText="1"/>
    </xf>
    <xf numFmtId="0" fontId="6" fillId="0" borderId="4" xfId="0" applyFont="1" applyBorder="1" applyAlignment="1">
      <alignment horizontal="right"/>
    </xf>
    <xf numFmtId="0" fontId="6" fillId="0" borderId="5" xfId="0" applyFont="1" applyBorder="1" applyAlignment="1">
      <alignment horizontal="right"/>
    </xf>
    <xf numFmtId="0" fontId="6" fillId="0" borderId="6" xfId="0" applyFont="1" applyBorder="1" applyAlignment="1">
      <alignment horizontal="right"/>
    </xf>
    <xf numFmtId="0" fontId="3" fillId="0" borderId="4" xfId="0" applyFont="1" applyBorder="1" applyAlignment="1">
      <alignment horizontal="right"/>
    </xf>
    <xf numFmtId="0" fontId="3" fillId="0" borderId="5" xfId="0" applyFont="1" applyBorder="1" applyAlignment="1">
      <alignment horizontal="right"/>
    </xf>
    <xf numFmtId="0" fontId="3" fillId="0" borderId="6" xfId="0" applyFont="1" applyBorder="1" applyAlignment="1">
      <alignment horizontal="right"/>
    </xf>
    <xf numFmtId="0" fontId="10" fillId="0" borderId="0" xfId="0" applyFont="1"/>
    <xf numFmtId="0" fontId="11" fillId="0" borderId="0" xfId="0" applyFont="1" applyAlignment="1">
      <alignment vertical="center"/>
    </xf>
  </cellXfs>
  <cellStyles count="2">
    <cellStyle name="Milliers" xfId="1" builtinId="3"/>
    <cellStyle name="Normal" xfId="0" builtinId="0"/>
  </cellStyles>
  <dxfs count="1">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8543307086615"/>
          <c:y val="0.24249491221271263"/>
          <c:w val="0.60113735783027122"/>
          <c:h val="0.62716404055458996"/>
        </c:manualLayout>
      </c:layout>
      <c:radarChart>
        <c:radarStyle val="marker"/>
        <c:varyColors val="0"/>
        <c:ser>
          <c:idx val="0"/>
          <c:order val="0"/>
          <c:tx>
            <c:strRef>
              <c:f>'Matrix Template (FR)'!$A$5</c:f>
              <c:strCache>
                <c:ptCount val="1"/>
                <c:pt idx="0">
                  <c:v>1. Aspects généraux et qualité</c:v>
                </c:pt>
              </c:strCache>
            </c:strRef>
          </c:tx>
          <c:spPr>
            <a:ln w="28575" cap="rnd">
              <a:solidFill>
                <a:schemeClr val="accent2"/>
              </a:solidFill>
              <a:round/>
            </a:ln>
            <a:effectLst/>
          </c:spPr>
          <c:marker>
            <c:symbol val="none"/>
          </c:marker>
          <c:cat>
            <c:strRef>
              <c:f>'Matrix Template (FR)'!$D$4:$H$4</c:f>
              <c:strCache>
                <c:ptCount val="5"/>
                <c:pt idx="0">
                  <c:v>A</c:v>
                </c:pt>
                <c:pt idx="1">
                  <c:v>B</c:v>
                </c:pt>
                <c:pt idx="2">
                  <c:v>C</c:v>
                </c:pt>
                <c:pt idx="3">
                  <c:v>D</c:v>
                </c:pt>
                <c:pt idx="4">
                  <c:v>E</c:v>
                </c:pt>
              </c:strCache>
            </c:strRef>
          </c:cat>
          <c:val>
            <c:numRef>
              <c:f>'Matrix Template (FR)'!$D$5:$H$5</c:f>
              <c:numCache>
                <c:formatCode>0</c:formatCode>
                <c:ptCount val="5"/>
                <c:pt idx="0">
                  <c:v>3.4999999999999996</c:v>
                </c:pt>
                <c:pt idx="1">
                  <c:v>1.7499999999999998</c:v>
                </c:pt>
                <c:pt idx="2">
                  <c:v>4.5</c:v>
                </c:pt>
                <c:pt idx="3">
                  <c:v>5</c:v>
                </c:pt>
                <c:pt idx="4">
                  <c:v>1.7499999999999998</c:v>
                </c:pt>
              </c:numCache>
            </c:numRef>
          </c:val>
          <c:extLst>
            <c:ext xmlns:c16="http://schemas.microsoft.com/office/drawing/2014/chart" uri="{C3380CC4-5D6E-409C-BE32-E72D297353CC}">
              <c16:uniqueId val="{00000000-D195-493E-AD13-717D864B865C}"/>
            </c:ext>
          </c:extLst>
        </c:ser>
        <c:ser>
          <c:idx val="1"/>
          <c:order val="1"/>
          <c:tx>
            <c:strRef>
              <c:f>'Matrix Template (FR)'!$A$10</c:f>
              <c:strCache>
                <c:ptCount val="1"/>
                <c:pt idx="0">
                  <c:v>2. Adéquation technique et facilité d’utilisation</c:v>
                </c:pt>
              </c:strCache>
            </c:strRef>
          </c:tx>
          <c:spPr>
            <a:ln w="28575" cap="rnd">
              <a:solidFill>
                <a:schemeClr val="accent4"/>
              </a:solidFill>
              <a:round/>
            </a:ln>
            <a:effectLst/>
          </c:spPr>
          <c:marker>
            <c:symbol val="none"/>
          </c:marker>
          <c:cat>
            <c:strRef>
              <c:f>'Matrix Template (FR)'!$D$4:$H$4</c:f>
              <c:strCache>
                <c:ptCount val="5"/>
                <c:pt idx="0">
                  <c:v>A</c:v>
                </c:pt>
                <c:pt idx="1">
                  <c:v>B</c:v>
                </c:pt>
                <c:pt idx="2">
                  <c:v>C</c:v>
                </c:pt>
                <c:pt idx="3">
                  <c:v>D</c:v>
                </c:pt>
                <c:pt idx="4">
                  <c:v>E</c:v>
                </c:pt>
              </c:strCache>
            </c:strRef>
          </c:cat>
          <c:val>
            <c:numRef>
              <c:f>'Matrix Template (FR)'!$D$10:$H$10</c:f>
              <c:numCache>
                <c:formatCode>0</c:formatCode>
                <c:ptCount val="5"/>
                <c:pt idx="0">
                  <c:v>4.5200000000000005</c:v>
                </c:pt>
                <c:pt idx="1">
                  <c:v>2.9600000000000004</c:v>
                </c:pt>
                <c:pt idx="2">
                  <c:v>3.88</c:v>
                </c:pt>
                <c:pt idx="3">
                  <c:v>2.56</c:v>
                </c:pt>
                <c:pt idx="4">
                  <c:v>3</c:v>
                </c:pt>
              </c:numCache>
            </c:numRef>
          </c:val>
          <c:extLst>
            <c:ext xmlns:c16="http://schemas.microsoft.com/office/drawing/2014/chart" uri="{C3380CC4-5D6E-409C-BE32-E72D297353CC}">
              <c16:uniqueId val="{00000001-D195-493E-AD13-717D864B865C}"/>
            </c:ext>
          </c:extLst>
        </c:ser>
        <c:ser>
          <c:idx val="2"/>
          <c:order val="2"/>
          <c:tx>
            <c:strRef>
              <c:f>'Matrix Template (FR)'!$A$15</c:f>
              <c:strCache>
                <c:ptCount val="1"/>
                <c:pt idx="0">
                  <c:v>3. Offre financière et conditions</c:v>
                </c:pt>
              </c:strCache>
            </c:strRef>
          </c:tx>
          <c:spPr>
            <a:ln w="28575" cap="rnd">
              <a:solidFill>
                <a:schemeClr val="accent6"/>
              </a:solidFill>
              <a:round/>
            </a:ln>
            <a:effectLst/>
          </c:spPr>
          <c:marker>
            <c:symbol val="none"/>
          </c:marker>
          <c:cat>
            <c:strRef>
              <c:f>'Matrix Template (FR)'!$D$4:$H$4</c:f>
              <c:strCache>
                <c:ptCount val="5"/>
                <c:pt idx="0">
                  <c:v>A</c:v>
                </c:pt>
                <c:pt idx="1">
                  <c:v>B</c:v>
                </c:pt>
                <c:pt idx="2">
                  <c:v>C</c:v>
                </c:pt>
                <c:pt idx="3">
                  <c:v>D</c:v>
                </c:pt>
                <c:pt idx="4">
                  <c:v>E</c:v>
                </c:pt>
              </c:strCache>
            </c:strRef>
          </c:cat>
          <c:val>
            <c:numRef>
              <c:f>'Matrix Template (FR)'!$D$15:$H$15</c:f>
              <c:numCache>
                <c:formatCode>0</c:formatCode>
                <c:ptCount val="5"/>
                <c:pt idx="0">
                  <c:v>3.4</c:v>
                </c:pt>
                <c:pt idx="1">
                  <c:v>2</c:v>
                </c:pt>
                <c:pt idx="2">
                  <c:v>5</c:v>
                </c:pt>
                <c:pt idx="3">
                  <c:v>5</c:v>
                </c:pt>
                <c:pt idx="4">
                  <c:v>1.4</c:v>
                </c:pt>
              </c:numCache>
            </c:numRef>
          </c:val>
          <c:extLst>
            <c:ext xmlns:c16="http://schemas.microsoft.com/office/drawing/2014/chart" uri="{C3380CC4-5D6E-409C-BE32-E72D297353CC}">
              <c16:uniqueId val="{00000002-D195-493E-AD13-717D864B865C}"/>
            </c:ext>
          </c:extLst>
        </c:ser>
        <c:ser>
          <c:idx val="3"/>
          <c:order val="3"/>
          <c:tx>
            <c:strRef>
              <c:f>'Matrix Template (FR)'!$A$18</c:f>
              <c:strCache>
                <c:ptCount val="1"/>
                <c:pt idx="0">
                  <c:v>4. Références et expérience</c:v>
                </c:pt>
              </c:strCache>
            </c:strRef>
          </c:tx>
          <c:spPr>
            <a:ln w="28575" cap="rnd">
              <a:solidFill>
                <a:schemeClr val="accent2">
                  <a:lumMod val="60000"/>
                </a:schemeClr>
              </a:solidFill>
              <a:round/>
            </a:ln>
            <a:effectLst/>
          </c:spPr>
          <c:marker>
            <c:symbol val="none"/>
          </c:marker>
          <c:cat>
            <c:strRef>
              <c:f>'Matrix Template (FR)'!$D$4:$H$4</c:f>
              <c:strCache>
                <c:ptCount val="5"/>
                <c:pt idx="0">
                  <c:v>A</c:v>
                </c:pt>
                <c:pt idx="1">
                  <c:v>B</c:v>
                </c:pt>
                <c:pt idx="2">
                  <c:v>C</c:v>
                </c:pt>
                <c:pt idx="3">
                  <c:v>D</c:v>
                </c:pt>
                <c:pt idx="4">
                  <c:v>E</c:v>
                </c:pt>
              </c:strCache>
            </c:strRef>
          </c:cat>
          <c:val>
            <c:numRef>
              <c:f>'Matrix Template (FR)'!$D$18:$H$18</c:f>
              <c:numCache>
                <c:formatCode>_(* #,##0_);_(* \(#,##0\);_(* "-"??_);_(@_)</c:formatCode>
                <c:ptCount val="5"/>
                <c:pt idx="0">
                  <c:v>3.6666666666666665</c:v>
                </c:pt>
                <c:pt idx="1">
                  <c:v>1.6666666666666665</c:v>
                </c:pt>
                <c:pt idx="2">
                  <c:v>3.333333333333333</c:v>
                </c:pt>
                <c:pt idx="3">
                  <c:v>4.9999999999999991</c:v>
                </c:pt>
                <c:pt idx="4">
                  <c:v>3</c:v>
                </c:pt>
              </c:numCache>
            </c:numRef>
          </c:val>
          <c:extLst>
            <c:ext xmlns:c16="http://schemas.microsoft.com/office/drawing/2014/chart" uri="{C3380CC4-5D6E-409C-BE32-E72D297353CC}">
              <c16:uniqueId val="{00000003-D195-493E-AD13-717D864B865C}"/>
            </c:ext>
          </c:extLst>
        </c:ser>
        <c:ser>
          <c:idx val="4"/>
          <c:order val="4"/>
          <c:tx>
            <c:strRef>
              <c:f>'Matrix Template (FR)'!$A$21</c:f>
              <c:strCache>
                <c:ptCount val="1"/>
                <c:pt idx="0">
                  <c:v>5. Durabilité et impact environnemental</c:v>
                </c:pt>
              </c:strCache>
            </c:strRef>
          </c:tx>
          <c:spPr>
            <a:ln w="28575" cap="rnd">
              <a:solidFill>
                <a:schemeClr val="accent4">
                  <a:lumMod val="60000"/>
                </a:schemeClr>
              </a:solidFill>
              <a:round/>
            </a:ln>
            <a:effectLst/>
          </c:spPr>
          <c:marker>
            <c:symbol val="none"/>
          </c:marker>
          <c:cat>
            <c:strRef>
              <c:f>'Matrix Template (FR)'!$D$4:$H$4</c:f>
              <c:strCache>
                <c:ptCount val="5"/>
                <c:pt idx="0">
                  <c:v>A</c:v>
                </c:pt>
                <c:pt idx="1">
                  <c:v>B</c:v>
                </c:pt>
                <c:pt idx="2">
                  <c:v>C</c:v>
                </c:pt>
                <c:pt idx="3">
                  <c:v>D</c:v>
                </c:pt>
                <c:pt idx="4">
                  <c:v>E</c:v>
                </c:pt>
              </c:strCache>
            </c:strRef>
          </c:cat>
          <c:val>
            <c:numRef>
              <c:f>'Matrix Template (FR)'!$D$21:$H$21</c:f>
              <c:numCache>
                <c:formatCode>0</c:formatCode>
                <c:ptCount val="5"/>
                <c:pt idx="0">
                  <c:v>3.666666666666667</c:v>
                </c:pt>
                <c:pt idx="1">
                  <c:v>2</c:v>
                </c:pt>
                <c:pt idx="2">
                  <c:v>4.8666666666666671</c:v>
                </c:pt>
                <c:pt idx="3">
                  <c:v>5</c:v>
                </c:pt>
                <c:pt idx="4">
                  <c:v>1.6666666666666667</c:v>
                </c:pt>
              </c:numCache>
            </c:numRef>
          </c:val>
          <c:extLst>
            <c:ext xmlns:c16="http://schemas.microsoft.com/office/drawing/2014/chart" uri="{C3380CC4-5D6E-409C-BE32-E72D297353CC}">
              <c16:uniqueId val="{00000004-D195-493E-AD13-717D864B865C}"/>
            </c:ext>
          </c:extLst>
        </c:ser>
        <c:dLbls>
          <c:showLegendKey val="0"/>
          <c:showVal val="0"/>
          <c:showCatName val="0"/>
          <c:showSerName val="0"/>
          <c:showPercent val="0"/>
          <c:showBubbleSize val="0"/>
        </c:dLbls>
        <c:axId val="799175632"/>
        <c:axId val="799178992"/>
      </c:radarChart>
      <c:catAx>
        <c:axId val="7991756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fr-FR"/>
          </a:p>
        </c:txPr>
        <c:crossAx val="799178992"/>
        <c:crosses val="autoZero"/>
        <c:auto val="1"/>
        <c:lblAlgn val="ctr"/>
        <c:lblOffset val="100"/>
        <c:noMultiLvlLbl val="0"/>
      </c:catAx>
      <c:valAx>
        <c:axId val="799178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cross"/>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fr-FR"/>
          </a:p>
        </c:txPr>
        <c:crossAx val="7991756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257175</xdr:colOff>
      <xdr:row>2</xdr:row>
      <xdr:rowOff>147636</xdr:rowOff>
    </xdr:from>
    <xdr:to>
      <xdr:col>14</xdr:col>
      <xdr:colOff>257175</xdr:colOff>
      <xdr:row>29</xdr:row>
      <xdr:rowOff>28574</xdr:rowOff>
    </xdr:to>
    <xdr:graphicFrame macro="">
      <xdr:nvGraphicFramePr>
        <xdr:cNvPr id="2" name="Graphique 1">
          <a:extLst>
            <a:ext uri="{FF2B5EF4-FFF2-40B4-BE49-F238E27FC236}">
              <a16:creationId xmlns:a16="http://schemas.microsoft.com/office/drawing/2014/main" id="{7EB9C076-610B-4D62-B43E-B900D5C52D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FA6AD-0F44-465E-B6A0-769818D42571}">
  <sheetPr>
    <tabColor theme="0"/>
  </sheetPr>
  <dimension ref="A1:J16"/>
  <sheetViews>
    <sheetView showGridLines="0" tabSelected="1" zoomScale="85" zoomScaleNormal="85" workbookViewId="0">
      <selection activeCell="A2" sqref="A2"/>
    </sheetView>
  </sheetViews>
  <sheetFormatPr baseColWidth="10" defaultRowHeight="18.75" x14ac:dyDescent="0.3"/>
  <cols>
    <col min="1" max="16384" width="11.42578125" style="27"/>
  </cols>
  <sheetData>
    <row r="1" spans="1:10" ht="36" x14ac:dyDescent="0.3">
      <c r="A1" s="42" t="s">
        <v>12</v>
      </c>
    </row>
    <row r="2" spans="1:10" x14ac:dyDescent="0.3">
      <c r="A2" s="28"/>
    </row>
    <row r="3" spans="1:10" x14ac:dyDescent="0.3">
      <c r="A3" s="29" t="s">
        <v>13</v>
      </c>
    </row>
    <row r="4" spans="1:10" x14ac:dyDescent="0.3">
      <c r="A4" s="28" t="s">
        <v>14</v>
      </c>
    </row>
    <row r="5" spans="1:10" x14ac:dyDescent="0.3">
      <c r="A5" s="30" t="s">
        <v>15</v>
      </c>
    </row>
    <row r="6" spans="1:10" x14ac:dyDescent="0.3">
      <c r="A6" s="30" t="s">
        <v>16</v>
      </c>
    </row>
    <row r="7" spans="1:10" x14ac:dyDescent="0.3">
      <c r="A7" s="30" t="s">
        <v>17</v>
      </c>
    </row>
    <row r="9" spans="1:10" x14ac:dyDescent="0.3">
      <c r="A9" s="29" t="s">
        <v>18</v>
      </c>
    </row>
    <row r="10" spans="1:10" x14ac:dyDescent="0.3">
      <c r="A10" s="27" t="s">
        <v>19</v>
      </c>
    </row>
    <row r="11" spans="1:10" x14ac:dyDescent="0.3">
      <c r="A11" s="27" t="s">
        <v>20</v>
      </c>
    </row>
    <row r="13" spans="1:10" x14ac:dyDescent="0.3">
      <c r="A13" s="34" t="s">
        <v>60</v>
      </c>
      <c r="B13" s="34"/>
      <c r="C13" s="34"/>
      <c r="D13" s="34"/>
      <c r="E13" s="34"/>
      <c r="F13" s="34"/>
      <c r="G13" s="34"/>
      <c r="H13" s="34"/>
      <c r="I13" s="34"/>
      <c r="J13" s="34"/>
    </row>
    <row r="14" spans="1:10" x14ac:dyDescent="0.3">
      <c r="A14" s="34"/>
      <c r="B14" s="34"/>
      <c r="C14" s="34"/>
      <c r="D14" s="34"/>
      <c r="E14" s="34"/>
      <c r="F14" s="34"/>
      <c r="G14" s="34"/>
      <c r="H14" s="34"/>
      <c r="I14" s="34"/>
      <c r="J14" s="34"/>
    </row>
    <row r="15" spans="1:10" x14ac:dyDescent="0.3">
      <c r="A15" s="34"/>
      <c r="B15" s="34"/>
      <c r="C15" s="34"/>
      <c r="D15" s="34"/>
      <c r="E15" s="34"/>
      <c r="F15" s="34"/>
      <c r="G15" s="34"/>
      <c r="H15" s="34"/>
      <c r="I15" s="34"/>
      <c r="J15" s="34"/>
    </row>
    <row r="16" spans="1:10" x14ac:dyDescent="0.3">
      <c r="A16" s="34"/>
      <c r="B16" s="34"/>
      <c r="C16" s="34"/>
      <c r="D16" s="34"/>
      <c r="E16" s="34"/>
      <c r="F16" s="34"/>
      <c r="G16" s="34"/>
      <c r="H16" s="34"/>
      <c r="I16" s="34"/>
      <c r="J16" s="34"/>
    </row>
  </sheetData>
  <mergeCells count="1">
    <mergeCell ref="A13:J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F9D84-5017-4715-96B9-31209852674D}">
  <sheetPr>
    <tabColor theme="0"/>
    <pageSetUpPr fitToPage="1"/>
  </sheetPr>
  <dimension ref="A1:H61"/>
  <sheetViews>
    <sheetView showGridLines="0" zoomScale="130" zoomScaleNormal="130" workbookViewId="0"/>
  </sheetViews>
  <sheetFormatPr baseColWidth="10" defaultRowHeight="13.5" outlineLevelCol="1" x14ac:dyDescent="0.25"/>
  <cols>
    <col min="1" max="1" width="42.140625" style="1" bestFit="1" customWidth="1"/>
    <col min="2" max="2" width="10.42578125" style="1" bestFit="1" customWidth="1"/>
    <col min="3" max="3" width="48" style="1" hidden="1" customWidth="1" outlineLevel="1"/>
    <col min="4" max="4" width="12.5703125" style="1" customWidth="1" collapsed="1"/>
    <col min="5" max="8" width="12.5703125" style="1" customWidth="1"/>
    <col min="9" max="16384" width="11.42578125" style="1"/>
  </cols>
  <sheetData>
    <row r="1" spans="1:8" ht="34.5" x14ac:dyDescent="0.55000000000000004">
      <c r="A1" s="41" t="s">
        <v>59</v>
      </c>
    </row>
    <row r="4" spans="1:8" ht="15" x14ac:dyDescent="0.25">
      <c r="A4" s="2" t="s">
        <v>21</v>
      </c>
      <c r="B4" s="3" t="s">
        <v>43</v>
      </c>
      <c r="C4" s="2" t="s">
        <v>44</v>
      </c>
      <c r="D4" s="4" t="s">
        <v>0</v>
      </c>
      <c r="E4" s="4" t="s">
        <v>1</v>
      </c>
      <c r="F4" s="4" t="s">
        <v>2</v>
      </c>
      <c r="G4" s="4" t="s">
        <v>3</v>
      </c>
      <c r="H4" s="4" t="s">
        <v>4</v>
      </c>
    </row>
    <row r="5" spans="1:8" s="8" customFormat="1" ht="25.5" customHeight="1" x14ac:dyDescent="0.25">
      <c r="A5" s="5" t="s">
        <v>22</v>
      </c>
      <c r="B5" s="6">
        <f>SUM(B6:B9)</f>
        <v>0.2</v>
      </c>
      <c r="C5" s="5"/>
      <c r="D5" s="7">
        <f>+SUMPRODUCT(D6:D9,B6:B9)/$B$5</f>
        <v>3.4999999999999996</v>
      </c>
      <c r="E5" s="7">
        <f>+SUMPRODUCT(E6:E9,B6:B9)/$B$5</f>
        <v>1.7499999999999998</v>
      </c>
      <c r="F5" s="7">
        <f>+SUMPRODUCT(F6:F9,B6:B9)/$B$5</f>
        <v>4.5</v>
      </c>
      <c r="G5" s="7">
        <f>+SUMPRODUCT(G6:G9,B6:B9)/$B$5</f>
        <v>5</v>
      </c>
      <c r="H5" s="7">
        <f>+SUMPRODUCT(H6:H9,B6:B9)/$B$5</f>
        <v>1.7499999999999998</v>
      </c>
    </row>
    <row r="6" spans="1:8" x14ac:dyDescent="0.25">
      <c r="A6" s="9" t="s">
        <v>23</v>
      </c>
      <c r="B6" s="10">
        <v>0.05</v>
      </c>
      <c r="C6" s="9" t="s">
        <v>45</v>
      </c>
      <c r="D6" s="11">
        <v>2</v>
      </c>
      <c r="E6" s="11">
        <v>1</v>
      </c>
      <c r="F6" s="11">
        <v>3</v>
      </c>
      <c r="G6" s="11">
        <v>5</v>
      </c>
      <c r="H6" s="11">
        <v>2</v>
      </c>
    </row>
    <row r="7" spans="1:8" x14ac:dyDescent="0.25">
      <c r="A7" s="12" t="s">
        <v>24</v>
      </c>
      <c r="B7" s="10">
        <v>0.05</v>
      </c>
      <c r="C7" s="12" t="s">
        <v>46</v>
      </c>
      <c r="D7" s="13">
        <v>3</v>
      </c>
      <c r="E7" s="13">
        <v>2</v>
      </c>
      <c r="F7" s="13">
        <v>5</v>
      </c>
      <c r="G7" s="13">
        <v>5</v>
      </c>
      <c r="H7" s="13">
        <v>1</v>
      </c>
    </row>
    <row r="8" spans="1:8" x14ac:dyDescent="0.25">
      <c r="A8" s="12" t="s">
        <v>25</v>
      </c>
      <c r="B8" s="10">
        <v>0.05</v>
      </c>
      <c r="C8" s="12" t="s">
        <v>47</v>
      </c>
      <c r="D8" s="13">
        <v>4</v>
      </c>
      <c r="E8" s="13">
        <v>2</v>
      </c>
      <c r="F8" s="13">
        <v>5</v>
      </c>
      <c r="G8" s="13">
        <v>5</v>
      </c>
      <c r="H8" s="13">
        <v>2</v>
      </c>
    </row>
    <row r="9" spans="1:8" x14ac:dyDescent="0.25">
      <c r="A9" s="14" t="s">
        <v>26</v>
      </c>
      <c r="B9" s="15">
        <v>0.05</v>
      </c>
      <c r="C9" s="14" t="s">
        <v>48</v>
      </c>
      <c r="D9" s="16">
        <v>5</v>
      </c>
      <c r="E9" s="16">
        <v>2</v>
      </c>
      <c r="F9" s="16">
        <v>5</v>
      </c>
      <c r="G9" s="16">
        <v>5</v>
      </c>
      <c r="H9" s="16">
        <v>2</v>
      </c>
    </row>
    <row r="10" spans="1:8" s="8" customFormat="1" ht="25.5" customHeight="1" x14ac:dyDescent="0.25">
      <c r="A10" s="5" t="s">
        <v>27</v>
      </c>
      <c r="B10" s="6">
        <f>SUM(B11:B14)</f>
        <v>0.25</v>
      </c>
      <c r="C10" s="5"/>
      <c r="D10" s="7">
        <f>+SUMPRODUCT(D11:D14,B11:B14)/$B$10</f>
        <v>4.5200000000000005</v>
      </c>
      <c r="E10" s="7">
        <f>+SUMPRODUCT(E11:E14,B11:B14)/$B$10</f>
        <v>2.9600000000000004</v>
      </c>
      <c r="F10" s="7">
        <f>+SUMPRODUCT(F11:F14,B11:B14)/$B$10</f>
        <v>3.88</v>
      </c>
      <c r="G10" s="7">
        <f>+SUMPRODUCT(G11:G14,B11:B14)/$B$10</f>
        <v>2.56</v>
      </c>
      <c r="H10" s="7">
        <f>+SUMPRODUCT(H11:H14,B11:B14)/$B$10</f>
        <v>3</v>
      </c>
    </row>
    <row r="11" spans="1:8" x14ac:dyDescent="0.25">
      <c r="A11" s="9" t="s">
        <v>28</v>
      </c>
      <c r="B11" s="17">
        <v>0.1</v>
      </c>
      <c r="C11" s="9" t="s">
        <v>49</v>
      </c>
      <c r="D11" s="11">
        <v>5</v>
      </c>
      <c r="E11" s="11">
        <v>4</v>
      </c>
      <c r="F11" s="11">
        <v>5</v>
      </c>
      <c r="G11" s="11">
        <v>1</v>
      </c>
      <c r="H11" s="11">
        <v>3</v>
      </c>
    </row>
    <row r="12" spans="1:8" x14ac:dyDescent="0.25">
      <c r="A12" s="12" t="s">
        <v>29</v>
      </c>
      <c r="B12" s="10">
        <v>7.0000000000000007E-2</v>
      </c>
      <c r="C12" s="12" t="s">
        <v>50</v>
      </c>
      <c r="D12" s="13">
        <v>5</v>
      </c>
      <c r="E12" s="13">
        <v>3</v>
      </c>
      <c r="F12" s="13">
        <v>3</v>
      </c>
      <c r="G12" s="13">
        <v>2</v>
      </c>
      <c r="H12" s="13">
        <v>3</v>
      </c>
    </row>
    <row r="13" spans="1:8" x14ac:dyDescent="0.25">
      <c r="A13" s="12" t="s">
        <v>30</v>
      </c>
      <c r="B13" s="10">
        <v>0.05</v>
      </c>
      <c r="C13" s="12" t="s">
        <v>51</v>
      </c>
      <c r="D13" s="13">
        <v>5</v>
      </c>
      <c r="E13" s="13">
        <v>2</v>
      </c>
      <c r="F13" s="13">
        <v>4</v>
      </c>
      <c r="G13" s="13">
        <v>5</v>
      </c>
      <c r="H13" s="13">
        <v>3</v>
      </c>
    </row>
    <row r="14" spans="1:8" x14ac:dyDescent="0.25">
      <c r="A14" s="14" t="s">
        <v>31</v>
      </c>
      <c r="B14" s="15">
        <v>0.03</v>
      </c>
      <c r="C14" s="14" t="s">
        <v>52</v>
      </c>
      <c r="D14" s="16">
        <v>1</v>
      </c>
      <c r="E14" s="16">
        <v>1</v>
      </c>
      <c r="F14" s="16">
        <v>2</v>
      </c>
      <c r="G14" s="16">
        <v>5</v>
      </c>
      <c r="H14" s="16">
        <v>3</v>
      </c>
    </row>
    <row r="15" spans="1:8" s="8" customFormat="1" ht="25.5" customHeight="1" x14ac:dyDescent="0.25">
      <c r="A15" s="5" t="s">
        <v>32</v>
      </c>
      <c r="B15" s="6">
        <f>SUM(B16:B17)</f>
        <v>0.25</v>
      </c>
      <c r="C15" s="5"/>
      <c r="D15" s="7">
        <f>+SUMPRODUCT(D16:D17,$B$16:$B$17)/$B$15</f>
        <v>3.4</v>
      </c>
      <c r="E15" s="7">
        <f t="shared" ref="E15:G15" si="0">+SUMPRODUCT(E16:E17,$B$16:$B$17)/$B$15</f>
        <v>2</v>
      </c>
      <c r="F15" s="7">
        <f t="shared" si="0"/>
        <v>5</v>
      </c>
      <c r="G15" s="7">
        <f t="shared" si="0"/>
        <v>5</v>
      </c>
      <c r="H15" s="7">
        <f>+SUMPRODUCT(H16:H17,$B$16:$B$17)/$B$15</f>
        <v>1.4</v>
      </c>
    </row>
    <row r="16" spans="1:8" x14ac:dyDescent="0.25">
      <c r="A16" s="9" t="s">
        <v>33</v>
      </c>
      <c r="B16" s="17">
        <v>0.15</v>
      </c>
      <c r="C16" s="9" t="s">
        <v>53</v>
      </c>
      <c r="D16" s="11">
        <v>3</v>
      </c>
      <c r="E16" s="11">
        <v>2</v>
      </c>
      <c r="F16" s="11">
        <v>5</v>
      </c>
      <c r="G16" s="11">
        <v>5</v>
      </c>
      <c r="H16" s="11">
        <v>1</v>
      </c>
    </row>
    <row r="17" spans="1:8" x14ac:dyDescent="0.25">
      <c r="A17" s="14" t="s">
        <v>57</v>
      </c>
      <c r="B17" s="15">
        <v>0.1</v>
      </c>
      <c r="C17" s="14" t="s">
        <v>54</v>
      </c>
      <c r="D17" s="16">
        <v>4</v>
      </c>
      <c r="E17" s="16">
        <v>2</v>
      </c>
      <c r="F17" s="16">
        <v>5</v>
      </c>
      <c r="G17" s="16">
        <v>5</v>
      </c>
      <c r="H17" s="16">
        <v>2</v>
      </c>
    </row>
    <row r="18" spans="1:8" s="8" customFormat="1" ht="25.5" customHeight="1" x14ac:dyDescent="0.25">
      <c r="A18" s="5" t="s">
        <v>34</v>
      </c>
      <c r="B18" s="6">
        <f>SUM(B19:B20)</f>
        <v>0.15000000000000002</v>
      </c>
      <c r="C18" s="5"/>
      <c r="D18" s="18">
        <f>+SUMPRODUCT(D19:D20,$B$19:$B$20)/$B$18</f>
        <v>3.6666666666666665</v>
      </c>
      <c r="E18" s="18">
        <f t="shared" ref="E18:H18" si="1">+SUMPRODUCT(E19:E20,$B$19:$B$20)/$B$18</f>
        <v>1.6666666666666665</v>
      </c>
      <c r="F18" s="18">
        <f t="shared" si="1"/>
        <v>3.333333333333333</v>
      </c>
      <c r="G18" s="18">
        <f t="shared" si="1"/>
        <v>4.9999999999999991</v>
      </c>
      <c r="H18" s="18">
        <f t="shared" si="1"/>
        <v>3</v>
      </c>
    </row>
    <row r="19" spans="1:8" x14ac:dyDescent="0.25">
      <c r="A19" s="9" t="s">
        <v>35</v>
      </c>
      <c r="B19" s="17">
        <v>0.1</v>
      </c>
      <c r="C19" s="9" t="s">
        <v>55</v>
      </c>
      <c r="D19" s="11">
        <v>5</v>
      </c>
      <c r="E19" s="11">
        <v>2</v>
      </c>
      <c r="F19" s="11">
        <v>4</v>
      </c>
      <c r="G19" s="11">
        <v>5</v>
      </c>
      <c r="H19" s="11">
        <v>3</v>
      </c>
    </row>
    <row r="20" spans="1:8" x14ac:dyDescent="0.25">
      <c r="A20" s="14" t="s">
        <v>36</v>
      </c>
      <c r="B20" s="15">
        <v>0.05</v>
      </c>
      <c r="C20" s="14" t="s">
        <v>56</v>
      </c>
      <c r="D20" s="16">
        <v>1</v>
      </c>
      <c r="E20" s="16">
        <v>1</v>
      </c>
      <c r="F20" s="16">
        <v>2</v>
      </c>
      <c r="G20" s="16">
        <v>5</v>
      </c>
      <c r="H20" s="16">
        <v>3</v>
      </c>
    </row>
    <row r="21" spans="1:8" s="8" customFormat="1" ht="25.5" customHeight="1" x14ac:dyDescent="0.25">
      <c r="A21" s="5" t="s">
        <v>37</v>
      </c>
      <c r="B21" s="6">
        <f>SUM(B22:B26)</f>
        <v>0.15</v>
      </c>
      <c r="C21" s="5"/>
      <c r="D21" s="7">
        <f>+SUMPRODUCT(D22:D26,$B$22:$B$26)/$B$21</f>
        <v>3.666666666666667</v>
      </c>
      <c r="E21" s="7">
        <f t="shared" ref="E21:H21" si="2">+SUMPRODUCT(E22:E26,$B$22:$B$26)/$B$21</f>
        <v>2</v>
      </c>
      <c r="F21" s="7">
        <f t="shared" si="2"/>
        <v>4.8666666666666671</v>
      </c>
      <c r="G21" s="7">
        <f t="shared" si="2"/>
        <v>5</v>
      </c>
      <c r="H21" s="7">
        <f t="shared" si="2"/>
        <v>1.6666666666666667</v>
      </c>
    </row>
    <row r="22" spans="1:8" x14ac:dyDescent="0.25">
      <c r="A22" s="19" t="s">
        <v>38</v>
      </c>
      <c r="B22" s="20">
        <v>0.04</v>
      </c>
      <c r="C22" s="19" t="s">
        <v>5</v>
      </c>
      <c r="D22" s="11">
        <v>3</v>
      </c>
      <c r="E22" s="11">
        <v>2</v>
      </c>
      <c r="F22" s="11">
        <v>5</v>
      </c>
      <c r="G22" s="11">
        <v>5</v>
      </c>
      <c r="H22" s="11">
        <v>1</v>
      </c>
    </row>
    <row r="23" spans="1:8" x14ac:dyDescent="0.25">
      <c r="A23" s="21" t="s">
        <v>39</v>
      </c>
      <c r="B23" s="22">
        <v>0.04</v>
      </c>
      <c r="C23" s="21" t="s">
        <v>6</v>
      </c>
      <c r="D23" s="13">
        <v>4</v>
      </c>
      <c r="E23" s="13">
        <v>2</v>
      </c>
      <c r="F23" s="13">
        <v>5</v>
      </c>
      <c r="G23" s="13">
        <v>5</v>
      </c>
      <c r="H23" s="13">
        <v>2</v>
      </c>
    </row>
    <row r="24" spans="1:8" x14ac:dyDescent="0.25">
      <c r="A24" s="21" t="s">
        <v>40</v>
      </c>
      <c r="B24" s="22">
        <v>0.03</v>
      </c>
      <c r="C24" s="21" t="s">
        <v>7</v>
      </c>
      <c r="D24" s="13">
        <v>3</v>
      </c>
      <c r="E24" s="13">
        <v>2</v>
      </c>
      <c r="F24" s="13">
        <v>5</v>
      </c>
      <c r="G24" s="13">
        <v>5</v>
      </c>
      <c r="H24" s="13">
        <v>1</v>
      </c>
    </row>
    <row r="25" spans="1:8" x14ac:dyDescent="0.25">
      <c r="A25" s="21" t="s">
        <v>41</v>
      </c>
      <c r="B25" s="22">
        <v>0.02</v>
      </c>
      <c r="C25" s="21" t="s">
        <v>8</v>
      </c>
      <c r="D25" s="13">
        <v>4</v>
      </c>
      <c r="E25" s="13">
        <v>2</v>
      </c>
      <c r="F25" s="13">
        <v>5</v>
      </c>
      <c r="G25" s="13">
        <v>5</v>
      </c>
      <c r="H25" s="13">
        <v>2</v>
      </c>
    </row>
    <row r="26" spans="1:8" x14ac:dyDescent="0.25">
      <c r="A26" s="21" t="s">
        <v>42</v>
      </c>
      <c r="B26" s="22">
        <v>0.02</v>
      </c>
      <c r="C26" s="21" t="s">
        <v>58</v>
      </c>
      <c r="D26" s="13">
        <v>5</v>
      </c>
      <c r="E26" s="13">
        <v>2</v>
      </c>
      <c r="F26" s="13">
        <v>4</v>
      </c>
      <c r="G26" s="13">
        <v>5</v>
      </c>
      <c r="H26" s="13">
        <v>3</v>
      </c>
    </row>
    <row r="27" spans="1:8" x14ac:dyDescent="0.25">
      <c r="B27" s="23">
        <f>+B21+B18+B15+B10+B5</f>
        <v>1</v>
      </c>
    </row>
    <row r="28" spans="1:8" x14ac:dyDescent="0.25">
      <c r="A28" s="35" t="s">
        <v>9</v>
      </c>
      <c r="B28" s="36"/>
      <c r="C28" s="37"/>
      <c r="D28" s="24">
        <f>+SUMPRODUCT(D5,$B$5)+SUMPRODUCT(D10,$B$10)+SUMPRODUCT(D15,$B$15)+SUMPRODUCT(D18,$B$18)+SUMPRODUCT(D21,$B$21)</f>
        <v>3.7800000000000002</v>
      </c>
      <c r="E28" s="24">
        <f t="shared" ref="E28:H28" si="3">+SUMPRODUCT(E5,$B$5)+SUMPRODUCT(E10,$B$10)+SUMPRODUCT(E15,$B$15)+SUMPRODUCT(E18,$B$18)+SUMPRODUCT(E21,$B$21)</f>
        <v>2.14</v>
      </c>
      <c r="F28" s="24">
        <f t="shared" si="3"/>
        <v>4.3500000000000005</v>
      </c>
      <c r="G28" s="24">
        <f t="shared" si="3"/>
        <v>4.3900000000000006</v>
      </c>
      <c r="H28" s="24">
        <f t="shared" si="3"/>
        <v>2.1500000000000004</v>
      </c>
    </row>
    <row r="29" spans="1:8" x14ac:dyDescent="0.25">
      <c r="A29" s="38" t="s">
        <v>10</v>
      </c>
      <c r="B29" s="39"/>
      <c r="C29" s="40"/>
      <c r="D29" s="25" t="str">
        <f>+IF(D28=$D$31,"Choisi","KO")</f>
        <v>KO</v>
      </c>
      <c r="E29" s="25" t="str">
        <f>+IF(E28=$D$31,"Choisi","KO")</f>
        <v>KO</v>
      </c>
      <c r="F29" s="25" t="str">
        <f>+IF(F28=$D$31,"Choisi","KO")</f>
        <v>KO</v>
      </c>
      <c r="G29" s="25" t="str">
        <f>+IF(G28=$D$31,"Choisi","KO")</f>
        <v>Choisi</v>
      </c>
      <c r="H29" s="25" t="str">
        <f>+IF(H28=$D$31,"Choisi","KO")</f>
        <v>KO</v>
      </c>
    </row>
    <row r="31" spans="1:8" x14ac:dyDescent="0.25">
      <c r="C31" s="26" t="s">
        <v>11</v>
      </c>
      <c r="D31" s="26">
        <f>+MAX(D28:H28)</f>
        <v>4.3900000000000006</v>
      </c>
    </row>
    <row r="35" spans="1:3" x14ac:dyDescent="0.25">
      <c r="A35" s="31"/>
    </row>
    <row r="36" spans="1:3" x14ac:dyDescent="0.25">
      <c r="A36" s="32"/>
    </row>
    <row r="37" spans="1:3" x14ac:dyDescent="0.25">
      <c r="A37" s="33"/>
    </row>
    <row r="38" spans="1:3" x14ac:dyDescent="0.25">
      <c r="A38" s="33"/>
    </row>
    <row r="39" spans="1:3" x14ac:dyDescent="0.25">
      <c r="A39" s="33"/>
    </row>
    <row r="40" spans="1:3" x14ac:dyDescent="0.25">
      <c r="A40" s="33"/>
    </row>
    <row r="41" spans="1:3" x14ac:dyDescent="0.25">
      <c r="A41" s="32"/>
    </row>
    <row r="42" spans="1:3" x14ac:dyDescent="0.25">
      <c r="A42" s="33"/>
    </row>
    <row r="43" spans="1:3" x14ac:dyDescent="0.25">
      <c r="A43" s="33"/>
    </row>
    <row r="44" spans="1:3" x14ac:dyDescent="0.25">
      <c r="A44" s="33"/>
    </row>
    <row r="45" spans="1:3" x14ac:dyDescent="0.25">
      <c r="A45" s="33"/>
    </row>
    <row r="46" spans="1:3" x14ac:dyDescent="0.25">
      <c r="A46" s="32"/>
    </row>
    <row r="47" spans="1:3" x14ac:dyDescent="0.25">
      <c r="A47" s="33"/>
      <c r="C47"/>
    </row>
    <row r="48" spans="1:3" x14ac:dyDescent="0.25">
      <c r="A48" s="33"/>
      <c r="C48"/>
    </row>
    <row r="49" spans="1:3" x14ac:dyDescent="0.25">
      <c r="A49" s="32"/>
      <c r="C49"/>
    </row>
    <row r="50" spans="1:3" x14ac:dyDescent="0.25">
      <c r="A50" s="33"/>
      <c r="C50"/>
    </row>
    <row r="51" spans="1:3" x14ac:dyDescent="0.25">
      <c r="A51" s="33"/>
      <c r="C51"/>
    </row>
    <row r="52" spans="1:3" x14ac:dyDescent="0.25">
      <c r="A52" s="32"/>
      <c r="C52"/>
    </row>
    <row r="53" spans="1:3" x14ac:dyDescent="0.25">
      <c r="A53" s="33"/>
      <c r="C53"/>
    </row>
    <row r="54" spans="1:3" x14ac:dyDescent="0.25">
      <c r="A54" s="33"/>
      <c r="C54"/>
    </row>
    <row r="55" spans="1:3" x14ac:dyDescent="0.25">
      <c r="A55" s="33"/>
      <c r="C55"/>
    </row>
    <row r="56" spans="1:3" x14ac:dyDescent="0.25">
      <c r="A56" s="33"/>
      <c r="C56"/>
    </row>
    <row r="57" spans="1:3" x14ac:dyDescent="0.25">
      <c r="A57" s="33"/>
      <c r="C57"/>
    </row>
    <row r="58" spans="1:3" x14ac:dyDescent="0.25">
      <c r="C58"/>
    </row>
    <row r="59" spans="1:3" x14ac:dyDescent="0.25">
      <c r="C59"/>
    </row>
    <row r="60" spans="1:3" x14ac:dyDescent="0.25">
      <c r="C60"/>
    </row>
    <row r="61" spans="1:3" x14ac:dyDescent="0.25">
      <c r="C61"/>
    </row>
  </sheetData>
  <mergeCells count="2">
    <mergeCell ref="A28:C28"/>
    <mergeCell ref="A29:C29"/>
  </mergeCells>
  <conditionalFormatting sqref="D29:H29">
    <cfRule type="cellIs" dxfId="0" priority="1" operator="equal">
      <formula>"Choisi"</formula>
    </cfRule>
  </conditionalFormatting>
  <pageMargins left="0.25" right="0.25" top="0.75" bottom="0.75" header="0.3" footer="0.3"/>
  <pageSetup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Notes (FR)</vt:lpstr>
      <vt:lpstr>Matrix Template (FR)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Ben Mohamed</dc:creator>
  <cp:lastModifiedBy>Linda Ben Mohamed</cp:lastModifiedBy>
  <dcterms:created xsi:type="dcterms:W3CDTF">2025-07-01T18:34:48Z</dcterms:created>
  <dcterms:modified xsi:type="dcterms:W3CDTF">2025-09-23T18:53:18Z</dcterms:modified>
</cp:coreProperties>
</file>